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560" windowHeight="11640"/>
  </bookViews>
  <sheets>
    <sheet name="계산작업" sheetId="4" r:id="rId1"/>
  </sheets>
  <calcPr calcId="124519"/>
</workbook>
</file>

<file path=xl/calcChain.xml><?xml version="1.0" encoding="utf-8"?>
<calcChain xmlns="http://schemas.openxmlformats.org/spreadsheetml/2006/main">
  <c r="J30" i="4"/>
  <c r="D20"/>
  <c r="D21"/>
  <c r="D22"/>
  <c r="D23"/>
  <c r="D24"/>
  <c r="D25"/>
  <c r="D26"/>
  <c r="D27"/>
  <c r="D28"/>
  <c r="D19"/>
  <c r="K4"/>
  <c r="K5"/>
  <c r="K6"/>
  <c r="K7"/>
  <c r="K8"/>
  <c r="K9"/>
  <c r="K10"/>
  <c r="K11"/>
  <c r="K12"/>
  <c r="K3"/>
  <c r="E15"/>
  <c r="J12"/>
  <c r="J11"/>
  <c r="J10"/>
  <c r="J9"/>
  <c r="J8"/>
  <c r="J7"/>
  <c r="J6"/>
  <c r="J5"/>
  <c r="J4"/>
  <c r="J3"/>
  <c r="E4"/>
  <c r="E5"/>
  <c r="E6"/>
  <c r="E7"/>
  <c r="E8"/>
  <c r="E9"/>
  <c r="E10"/>
  <c r="E11"/>
  <c r="E12"/>
  <c r="E3"/>
</calcChain>
</file>

<file path=xl/sharedStrings.xml><?xml version="1.0" encoding="utf-8"?>
<sst xmlns="http://schemas.openxmlformats.org/spreadsheetml/2006/main" count="113" uniqueCount="99">
  <si>
    <t>성명</t>
    <phoneticPr fontId="2" type="noConversion"/>
  </si>
  <si>
    <t>[표1] ICT 소양 직무 연수</t>
    <phoneticPr fontId="2" type="noConversion"/>
  </si>
  <si>
    <t>연수번호</t>
    <phoneticPr fontId="2" type="noConversion"/>
  </si>
  <si>
    <t>성명</t>
  </si>
  <si>
    <t>성명</t>
    <phoneticPr fontId="2" type="noConversion"/>
  </si>
  <si>
    <t>필기</t>
    <phoneticPr fontId="2" type="noConversion"/>
  </si>
  <si>
    <t>실기</t>
    <phoneticPr fontId="2" type="noConversion"/>
  </si>
  <si>
    <t>평균</t>
    <phoneticPr fontId="2" type="noConversion"/>
  </si>
  <si>
    <t>10-001</t>
    <phoneticPr fontId="2" type="noConversion"/>
  </si>
  <si>
    <t>10-002</t>
    <phoneticPr fontId="2" type="noConversion"/>
  </si>
  <si>
    <t>10-003</t>
    <phoneticPr fontId="2" type="noConversion"/>
  </si>
  <si>
    <t>10-004</t>
    <phoneticPr fontId="2" type="noConversion"/>
  </si>
  <si>
    <t>10-005</t>
    <phoneticPr fontId="2" type="noConversion"/>
  </si>
  <si>
    <t>10-006</t>
    <phoneticPr fontId="2" type="noConversion"/>
  </si>
  <si>
    <t>10-007</t>
    <phoneticPr fontId="2" type="noConversion"/>
  </si>
  <si>
    <t>10-008</t>
    <phoneticPr fontId="2" type="noConversion"/>
  </si>
  <si>
    <t>10-009</t>
    <phoneticPr fontId="2" type="noConversion"/>
  </si>
  <si>
    <t>10-010</t>
    <phoneticPr fontId="2" type="noConversion"/>
  </si>
  <si>
    <t>김정수</t>
    <phoneticPr fontId="2" type="noConversion"/>
  </si>
  <si>
    <t>임정호</t>
    <phoneticPr fontId="2" type="noConversion"/>
  </si>
  <si>
    <t>나도현</t>
    <phoneticPr fontId="2" type="noConversion"/>
  </si>
  <si>
    <t>오정숙</t>
    <phoneticPr fontId="2" type="noConversion"/>
  </si>
  <si>
    <t>유태영</t>
    <phoneticPr fontId="2" type="noConversion"/>
  </si>
  <si>
    <t>심주석</t>
    <phoneticPr fontId="2" type="noConversion"/>
  </si>
  <si>
    <t>김영찬</t>
    <phoneticPr fontId="2" type="noConversion"/>
  </si>
  <si>
    <t>연산자</t>
    <phoneticPr fontId="2" type="noConversion"/>
  </si>
  <si>
    <t>이정미</t>
    <phoneticPr fontId="2" type="noConversion"/>
  </si>
  <si>
    <t>정아미</t>
    <phoneticPr fontId="2" type="noConversion"/>
  </si>
  <si>
    <t>통과인원수</t>
    <phoneticPr fontId="2" type="noConversion"/>
  </si>
  <si>
    <t>[표2] 경영과 성적 현황</t>
    <phoneticPr fontId="2" type="noConversion"/>
  </si>
  <si>
    <t>중간</t>
    <phoneticPr fontId="2" type="noConversion"/>
  </si>
  <si>
    <t xml:space="preserve">기말 </t>
    <phoneticPr fontId="2" type="noConversion"/>
  </si>
  <si>
    <t>평균</t>
    <phoneticPr fontId="2" type="noConversion"/>
  </si>
  <si>
    <t>평가</t>
    <phoneticPr fontId="2" type="noConversion"/>
  </si>
  <si>
    <t>김선희</t>
    <phoneticPr fontId="2" type="noConversion"/>
  </si>
  <si>
    <t>김은정</t>
    <phoneticPr fontId="2" type="noConversion"/>
  </si>
  <si>
    <t>강명수</t>
    <phoneticPr fontId="2" type="noConversion"/>
  </si>
  <si>
    <t>이영구</t>
    <phoneticPr fontId="2" type="noConversion"/>
  </si>
  <si>
    <t>윤수인</t>
    <phoneticPr fontId="2" type="noConversion"/>
  </si>
  <si>
    <t>김수연</t>
    <phoneticPr fontId="2" type="noConversion"/>
  </si>
  <si>
    <t>박경아</t>
    <phoneticPr fontId="2" type="noConversion"/>
  </si>
  <si>
    <t>김현수</t>
    <phoneticPr fontId="2" type="noConversion"/>
  </si>
  <si>
    <t>유인구</t>
    <phoneticPr fontId="2" type="noConversion"/>
  </si>
  <si>
    <t>이병철</t>
    <phoneticPr fontId="2" type="noConversion"/>
  </si>
  <si>
    <t>회원코드</t>
    <phoneticPr fontId="2" type="noConversion"/>
  </si>
  <si>
    <t>성명</t>
    <phoneticPr fontId="2" type="noConversion"/>
  </si>
  <si>
    <t>회원분류</t>
    <phoneticPr fontId="2" type="noConversion"/>
  </si>
  <si>
    <t>회원분류</t>
    <phoneticPr fontId="2" type="noConversion"/>
  </si>
  <si>
    <t>김정수</t>
    <phoneticPr fontId="2" type="noConversion"/>
  </si>
  <si>
    <t>임정호</t>
    <phoneticPr fontId="2" type="noConversion"/>
  </si>
  <si>
    <t>나도현</t>
    <phoneticPr fontId="2" type="noConversion"/>
  </si>
  <si>
    <t>오정숙</t>
    <phoneticPr fontId="2" type="noConversion"/>
  </si>
  <si>
    <t>유태영</t>
    <phoneticPr fontId="2" type="noConversion"/>
  </si>
  <si>
    <t>심주석</t>
    <phoneticPr fontId="2" type="noConversion"/>
  </si>
  <si>
    <t>김영찬</t>
    <phoneticPr fontId="2" type="noConversion"/>
  </si>
  <si>
    <t>연산자</t>
    <phoneticPr fontId="2" type="noConversion"/>
  </si>
  <si>
    <t>이정미</t>
    <phoneticPr fontId="2" type="noConversion"/>
  </si>
  <si>
    <t>정아미</t>
    <phoneticPr fontId="2" type="noConversion"/>
  </si>
  <si>
    <t>B-002</t>
    <phoneticPr fontId="2" type="noConversion"/>
  </si>
  <si>
    <t>C-003</t>
    <phoneticPr fontId="2" type="noConversion"/>
  </si>
  <si>
    <t>B-005</t>
    <phoneticPr fontId="2" type="noConversion"/>
  </si>
  <si>
    <t>A-006</t>
    <phoneticPr fontId="2" type="noConversion"/>
  </si>
  <si>
    <t>D-008</t>
    <phoneticPr fontId="2" type="noConversion"/>
  </si>
  <si>
    <t>E-007</t>
    <phoneticPr fontId="2" type="noConversion"/>
  </si>
  <si>
    <t>B-009</t>
    <phoneticPr fontId="2" type="noConversion"/>
  </si>
  <si>
    <t>C-001</t>
    <phoneticPr fontId="2" type="noConversion"/>
  </si>
  <si>
    <t>A-004</t>
    <phoneticPr fontId="2" type="noConversion"/>
  </si>
  <si>
    <t>코드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</si>
  <si>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</si>
  <si>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</si>
  <si>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</si>
  <si>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</si>
  <si>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</si>
  <si>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골드회원</t>
    <phoneticPr fontId="2" type="noConversion"/>
  </si>
  <si>
    <t>일반회원</t>
    <phoneticPr fontId="2" type="noConversion"/>
  </si>
  <si>
    <t>탈퇴회원</t>
    <phoneticPr fontId="2" type="noConversion"/>
  </si>
  <si>
    <t>[표3] 홈쇼핑 회원 현황</t>
    <phoneticPr fontId="2" type="noConversion"/>
  </si>
  <si>
    <t>결재금액</t>
    <phoneticPr fontId="2" type="noConversion"/>
  </si>
  <si>
    <t>특별회원</t>
    <phoneticPr fontId="2" type="noConversion"/>
  </si>
  <si>
    <t>우수회원</t>
    <phoneticPr fontId="2" type="noConversion"/>
  </si>
  <si>
    <t>[표4] 각종 대금 납부 현황</t>
  </si>
  <si>
    <t>학번</t>
  </si>
  <si>
    <t>학과</t>
  </si>
  <si>
    <t>급식비</t>
  </si>
  <si>
    <t>김미연</t>
  </si>
  <si>
    <t>전자</t>
  </si>
  <si>
    <t>납부</t>
  </si>
  <si>
    <t>원동철</t>
  </si>
  <si>
    <t>통신</t>
  </si>
  <si>
    <t>이지함</t>
  </si>
  <si>
    <t>한두리</t>
  </si>
  <si>
    <t>신민영</t>
  </si>
  <si>
    <t>구찬우</t>
  </si>
  <si>
    <t>장철우</t>
  </si>
  <si>
    <t>김인애</t>
  </si>
  <si>
    <t>구차한</t>
  </si>
  <si>
    <t>나유찬</t>
  </si>
  <si>
    <t>전자과 급식비 납부자수</t>
    <phoneticPr fontId="2" type="noConversion"/>
  </si>
  <si>
    <t>D-010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</si>
</sst>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J30" sqref="J30"/>
    </sheetView>
  </sheetViews>
  <sheetFormatPr defaultRowHeight="18" customHeight="1"/>
  <cols>
    <col min="1" max="2" width="9" style="1" customWidth="1"/>
    <col min="3" max="3" width="10" style="1" customWidth="1"/>
    <col min="4" max="12" width="9" style="1" customWidth="1"/>
    <col min="13" max="16384" width="8.88671875" style="1"/>
  </cols>
  <sheetData>
    <row r="1" spans="1:11" ht="18" customHeight="1">
      <c r="A1" s="2" t="s">
        <v>1</v>
      </c>
      <c r="G1" s="1" t="s">
        <v>29</v>
      </c>
    </row>
    <row r="2" spans="1:11" ht="18" customHeight="1">
      <c r="A2" s="3" t="s">
        <v>2</v>
      </c>
      <c r="B2" s="3" t="s">
        <v>4</v>
      </c>
      <c r="C2" s="3" t="s">
        <v>5</v>
      </c>
      <c r="D2" s="3" t="s">
        <v>6</v>
      </c>
      <c r="E2" s="3" t="s">
        <v>7</v>
      </c>
      <c r="G2" s="3" t="s">
        <v>0</v>
      </c>
      <c r="H2" s="3" t="s">
        <v>30</v>
      </c>
      <c r="I2" s="3" t="s">
        <v>31</v>
      </c>
      <c r="J2" s="3" t="s">
        <v>32</v>
      </c>
      <c r="K2" s="4" t="s">
        <v>33</v>
      </c>
    </row>
    <row r="3" spans="1:11" ht="18" customHeight="1">
      <c r="A3" s="3" t="s">
        <v>8</v>
      </c>
      <c r="B3" s="6" t="s">
        <v>18</v>
      </c>
      <c r="C3" s="3">
        <v>86</v>
      </c>
      <c r="D3" s="3">
        <v>67</v>
      </c>
      <c r="E3" s="3">
        <f>AVERAGE(C3:D3)</f>
        <v>76.5</v>
      </c>
      <c r="G3" s="3" t="s">
        <v>34</v>
      </c>
      <c r="H3" s="3">
        <v>82</v>
      </c>
      <c r="I3" s="3">
        <v>88</v>
      </c>
      <c r="J3" s="3">
        <f>AVERAGE(H3:I3)</f>
        <v>85</v>
      </c>
      <c r="K3" s="3" t="str">
        <f>IF(J3&gt;=95,"최우수",IF(J3&gt;=80,"우수", IF(J3&gt;=70,"보통","노력")))</f>
        <v>우수</v>
      </c>
    </row>
    <row r="4" spans="1:11" ht="18" customHeight="1">
      <c r="A4" s="3" t="s">
        <v>9</v>
      </c>
      <c r="B4" s="6" t="s">
        <v>19</v>
      </c>
      <c r="C4" s="3">
        <v>88</v>
      </c>
      <c r="D4" s="3">
        <v>64</v>
      </c>
      <c r="E4" s="3">
        <f t="shared" ref="E4:E12" si="0">AVERAGE(C4:D4)</f>
        <v>76</v>
      </c>
      <c r="G4" s="3" t="s">
        <v>35</v>
      </c>
      <c r="H4" s="3">
        <v>86</v>
      </c>
      <c r="I4" s="3">
        <v>94</v>
      </c>
      <c r="J4" s="3">
        <f t="shared" ref="J4:J12" si="1">AVERAGE(H4:I4)</f>
        <v>90</v>
      </c>
      <c r="K4" s="3" t="str">
        <f t="shared" ref="K4:K12" si="2">IF(J4&gt;=95,"최우수",IF(J4&gt;=80,"우수", IF(J4&gt;=70,"보통","노력")))</f>
        <v>우수</v>
      </c>
    </row>
    <row r="5" spans="1:11" ht="18" customHeight="1">
      <c r="A5" s="3" t="s">
        <v>10</v>
      </c>
      <c r="B5" s="6" t="s">
        <v>20</v>
      </c>
      <c r="C5" s="3">
        <v>90</v>
      </c>
      <c r="D5" s="3">
        <v>60</v>
      </c>
      <c r="E5" s="3">
        <f t="shared" si="0"/>
        <v>75</v>
      </c>
      <c r="G5" s="3" t="s">
        <v>36</v>
      </c>
      <c r="H5" s="3">
        <v>91</v>
      </c>
      <c r="I5" s="3">
        <v>87</v>
      </c>
      <c r="J5" s="3">
        <f t="shared" si="1"/>
        <v>89</v>
      </c>
      <c r="K5" s="3" t="str">
        <f t="shared" si="2"/>
        <v>우수</v>
      </c>
    </row>
    <row r="6" spans="1:11" ht="18" customHeight="1">
      <c r="A6" s="3" t="s">
        <v>11</v>
      </c>
      <c r="B6" s="6" t="s">
        <v>21</v>
      </c>
      <c r="C6" s="3">
        <v>40</v>
      </c>
      <c r="D6" s="3">
        <v>78</v>
      </c>
      <c r="E6" s="3">
        <f t="shared" si="0"/>
        <v>59</v>
      </c>
      <c r="G6" s="3" t="s">
        <v>37</v>
      </c>
      <c r="H6" s="3">
        <v>99</v>
      </c>
      <c r="I6" s="3">
        <v>91</v>
      </c>
      <c r="J6" s="3">
        <f t="shared" si="1"/>
        <v>95</v>
      </c>
      <c r="K6" s="3" t="str">
        <f t="shared" si="2"/>
        <v>최우수</v>
      </c>
    </row>
    <row r="7" spans="1:11" ht="18" customHeight="1">
      <c r="A7" s="3" t="s">
        <v>12</v>
      </c>
      <c r="B7" s="6" t="s">
        <v>22</v>
      </c>
      <c r="C7" s="3">
        <v>61</v>
      </c>
      <c r="D7" s="3">
        <v>94</v>
      </c>
      <c r="E7" s="3">
        <f t="shared" si="0"/>
        <v>77.5</v>
      </c>
      <c r="G7" s="3" t="s">
        <v>38</v>
      </c>
      <c r="H7" s="3">
        <v>78</v>
      </c>
      <c r="I7" s="3">
        <v>71</v>
      </c>
      <c r="J7" s="3">
        <f t="shared" si="1"/>
        <v>74.5</v>
      </c>
      <c r="K7" s="3" t="str">
        <f t="shared" si="2"/>
        <v>보통</v>
      </c>
    </row>
    <row r="8" spans="1:11" ht="18" customHeight="1">
      <c r="A8" s="3" t="s">
        <v>13</v>
      </c>
      <c r="B8" s="6" t="s">
        <v>23</v>
      </c>
      <c r="C8" s="3">
        <v>74</v>
      </c>
      <c r="D8" s="3">
        <v>45</v>
      </c>
      <c r="E8" s="3">
        <f t="shared" si="0"/>
        <v>59.5</v>
      </c>
      <c r="G8" s="3" t="s">
        <v>39</v>
      </c>
      <c r="H8" s="3">
        <v>82</v>
      </c>
      <c r="I8" s="3">
        <v>70</v>
      </c>
      <c r="J8" s="3">
        <f t="shared" si="1"/>
        <v>76</v>
      </c>
      <c r="K8" s="3" t="str">
        <f t="shared" si="2"/>
        <v>보통</v>
      </c>
    </row>
    <row r="9" spans="1:11" ht="18" customHeight="1">
      <c r="A9" s="3" t="s">
        <v>14</v>
      </c>
      <c r="B9" s="6" t="s">
        <v>24</v>
      </c>
      <c r="C9" s="3">
        <v>78</v>
      </c>
      <c r="D9" s="3">
        <v>50</v>
      </c>
      <c r="E9" s="3">
        <f t="shared" si="0"/>
        <v>64</v>
      </c>
      <c r="G9" s="3" t="s">
        <v>40</v>
      </c>
      <c r="H9" s="3">
        <v>89</v>
      </c>
      <c r="I9" s="3">
        <v>50</v>
      </c>
      <c r="J9" s="3">
        <f t="shared" si="1"/>
        <v>69.5</v>
      </c>
      <c r="K9" s="3" t="str">
        <f t="shared" si="2"/>
        <v>노력</v>
      </c>
    </row>
    <row r="10" spans="1:11" ht="18" customHeight="1">
      <c r="A10" s="3" t="s">
        <v>15</v>
      </c>
      <c r="B10" s="6" t="s">
        <v>25</v>
      </c>
      <c r="C10" s="3">
        <v>62</v>
      </c>
      <c r="D10" s="3">
        <v>70</v>
      </c>
      <c r="E10" s="3">
        <f t="shared" si="0"/>
        <v>66</v>
      </c>
      <c r="G10" s="3" t="s">
        <v>41</v>
      </c>
      <c r="H10" s="3">
        <v>60</v>
      </c>
      <c r="I10" s="3">
        <v>75</v>
      </c>
      <c r="J10" s="3">
        <f t="shared" si="1"/>
        <v>67.5</v>
      </c>
      <c r="K10" s="3" t="str">
        <f t="shared" si="2"/>
        <v>노력</v>
      </c>
    </row>
    <row r="11" spans="1:11" ht="18" customHeight="1">
      <c r="A11" s="3" t="s">
        <v>16</v>
      </c>
      <c r="B11" s="6" t="s">
        <v>26</v>
      </c>
      <c r="C11" s="3">
        <v>55</v>
      </c>
      <c r="D11" s="3">
        <v>69</v>
      </c>
      <c r="E11" s="3">
        <f t="shared" si="0"/>
        <v>62</v>
      </c>
      <c r="G11" s="3" t="s">
        <v>42</v>
      </c>
      <c r="H11" s="3">
        <v>92</v>
      </c>
      <c r="I11" s="3">
        <v>70</v>
      </c>
      <c r="J11" s="3">
        <f t="shared" si="1"/>
        <v>81</v>
      </c>
      <c r="K11" s="3" t="str">
        <f t="shared" si="2"/>
        <v>우수</v>
      </c>
    </row>
    <row r="12" spans="1:11" ht="18" customHeight="1">
      <c r="A12" s="3" t="s">
        <v>17</v>
      </c>
      <c r="B12" s="6" t="s">
        <v>27</v>
      </c>
      <c r="C12" s="3">
        <v>69</v>
      </c>
      <c r="D12" s="3">
        <v>91</v>
      </c>
      <c r="E12" s="3">
        <f t="shared" si="0"/>
        <v>80</v>
      </c>
      <c r="G12" s="3" t="s">
        <v>43</v>
      </c>
      <c r="H12" s="3">
        <v>85</v>
      </c>
      <c r="I12" s="3">
        <v>60</v>
      </c>
      <c r="J12" s="3">
        <f t="shared" si="1"/>
        <v>72.5</v>
      </c>
      <c r="K12" s="3" t="str">
        <f t="shared" si="2"/>
        <v>보통</v>
      </c>
    </row>
    <row r="14" spans="1:11" ht="18" customHeight="1">
      <c r="D14" s="14"/>
      <c r="E14" s="4" t="s">
        <v>28</v>
      </c>
    </row>
    <row r="15" spans="1:11" ht="18" customHeight="1">
      <c r="D15" s="14"/>
      <c r="E15" s="3">
        <f>COUNTIF(E3:E12,"&gt;=70")</f>
        <v>5</v>
      </c>
    </row>
    <row r="16" spans="1:11" ht="18" customHeight="1">
      <c r="A16" s="7"/>
      <c r="B16" s="9"/>
      <c r="C16" s="9"/>
      <c r="D16" s="8"/>
    </row>
    <row r="17" spans="1:10" ht="18" customHeight="1">
      <c r="A17" s="2" t="s">
        <v>76</v>
      </c>
      <c r="B17" s="9"/>
      <c r="C17" s="9"/>
      <c r="D17" s="8"/>
      <c r="G17" s="1" t="s">
        <v>80</v>
      </c>
    </row>
    <row r="18" spans="1:10" s="10" customFormat="1" ht="18" customHeight="1">
      <c r="A18" s="5" t="s">
        <v>44</v>
      </c>
      <c r="B18" s="11" t="s">
        <v>45</v>
      </c>
      <c r="C18" s="11" t="s">
        <v>77</v>
      </c>
      <c r="D18" s="4" t="s">
        <v>47</v>
      </c>
      <c r="G18" s="3" t="s">
        <v>81</v>
      </c>
      <c r="H18" s="3" t="s">
        <v>3</v>
      </c>
      <c r="I18" s="3" t="s">
        <v>82</v>
      </c>
      <c r="J18" s="3" t="s">
        <v>83</v>
      </c>
    </row>
    <row r="19" spans="1:10" s="10" customFormat="1" ht="18" customHeight="1">
      <c r="A19" s="5" t="s">
        <v>65</v>
      </c>
      <c r="B19" s="6" t="s">
        <v>48</v>
      </c>
      <c r="C19" s="12">
        <v>3650000</v>
      </c>
      <c r="D19" s="11" t="str">
        <f>VLOOKUP(LEFT(A19,1),$A$31:$B$35,2)</f>
        <v>우수회원</v>
      </c>
      <c r="G19" s="3">
        <v>51001</v>
      </c>
      <c r="H19" s="3" t="s">
        <v>84</v>
      </c>
      <c r="I19" s="3" t="s">
        <v>85</v>
      </c>
      <c r="J19" s="3" t="s">
        <v>86</v>
      </c>
    </row>
    <row r="20" spans="1:10" s="10" customFormat="1" ht="18" customHeight="1">
      <c r="A20" s="5" t="s">
        <v>58</v>
      </c>
      <c r="B20" s="6" t="s">
        <v>49</v>
      </c>
      <c r="C20" s="12">
        <v>7500000</v>
      </c>
      <c r="D20" s="11" t="str">
        <f t="shared" ref="D20:D28" si="3">VLOOKUP(LEFT(A20,1),$A$31:$B$35,2)</f>
        <v>골드회원</v>
      </c>
      <c r="G20" s="3">
        <v>51002</v>
      </c>
      <c r="H20" s="3" t="s">
        <v>87</v>
      </c>
      <c r="I20" s="3" t="s">
        <v>88</v>
      </c>
      <c r="J20" s="3"/>
    </row>
    <row r="21" spans="1:10" s="10" customFormat="1" ht="18" customHeight="1">
      <c r="A21" s="5" t="s">
        <v>59</v>
      </c>
      <c r="B21" s="6" t="s">
        <v>50</v>
      </c>
      <c r="C21" s="12">
        <v>4150000</v>
      </c>
      <c r="D21" s="11" t="str">
        <f t="shared" si="3"/>
        <v>우수회원</v>
      </c>
      <c r="G21" s="3">
        <v>51003</v>
      </c>
      <c r="H21" s="3" t="s">
        <v>89</v>
      </c>
      <c r="I21" s="3" t="s">
        <v>85</v>
      </c>
      <c r="J21" s="3" t="s">
        <v>86</v>
      </c>
    </row>
    <row r="22" spans="1:10" s="10" customFormat="1" ht="18" customHeight="1">
      <c r="A22" s="5" t="s">
        <v>66</v>
      </c>
      <c r="B22" s="6" t="s">
        <v>51</v>
      </c>
      <c r="C22" s="12">
        <v>12400000</v>
      </c>
      <c r="D22" s="11" t="str">
        <f t="shared" si="3"/>
        <v>특별회원</v>
      </c>
      <c r="G22" s="3">
        <v>51004</v>
      </c>
      <c r="H22" s="3" t="s">
        <v>90</v>
      </c>
      <c r="I22" s="3" t="s">
        <v>88</v>
      </c>
      <c r="J22" s="3" t="s">
        <v>86</v>
      </c>
    </row>
    <row r="23" spans="1:10" s="10" customFormat="1" ht="18" customHeight="1">
      <c r="A23" s="5" t="s">
        <v>60</v>
      </c>
      <c r="B23" s="6" t="s">
        <v>52</v>
      </c>
      <c r="C23" s="12">
        <v>8600000</v>
      </c>
      <c r="D23" s="11" t="str">
        <f t="shared" si="3"/>
        <v>골드회원</v>
      </c>
      <c r="G23" s="3">
        <v>51005</v>
      </c>
      <c r="H23" s="3" t="s">
        <v>91</v>
      </c>
      <c r="I23" s="3" t="s">
        <v>88</v>
      </c>
      <c r="J23" s="3" t="s">
        <v>86</v>
      </c>
    </row>
    <row r="24" spans="1:10" s="10" customFormat="1" ht="18" customHeight="1">
      <c r="A24" s="5" t="s">
        <v>61</v>
      </c>
      <c r="B24" s="6" t="s">
        <v>53</v>
      </c>
      <c r="C24" s="12">
        <v>10500000</v>
      </c>
      <c r="D24" s="11" t="str">
        <f t="shared" si="3"/>
        <v>특별회원</v>
      </c>
      <c r="G24" s="3">
        <v>51006</v>
      </c>
      <c r="H24" s="3" t="s">
        <v>92</v>
      </c>
      <c r="I24" s="3" t="s">
        <v>85</v>
      </c>
      <c r="J24" s="3" t="s">
        <v>86</v>
      </c>
    </row>
    <row r="25" spans="1:10" s="10" customFormat="1" ht="18" customHeight="1">
      <c r="A25" s="5" t="s">
        <v>63</v>
      </c>
      <c r="B25" s="6" t="s">
        <v>54</v>
      </c>
      <c r="C25" s="12">
        <v>400000</v>
      </c>
      <c r="D25" s="11" t="str">
        <f t="shared" si="3"/>
        <v>탈퇴회원</v>
      </c>
      <c r="G25" s="3">
        <v>51007</v>
      </c>
      <c r="H25" s="3" t="s">
        <v>93</v>
      </c>
      <c r="I25" s="3" t="s">
        <v>88</v>
      </c>
      <c r="J25" s="3" t="s">
        <v>86</v>
      </c>
    </row>
    <row r="26" spans="1:10" s="10" customFormat="1" ht="18" customHeight="1">
      <c r="A26" s="5" t="s">
        <v>62</v>
      </c>
      <c r="B26" s="6" t="s">
        <v>55</v>
      </c>
      <c r="C26" s="12">
        <v>1500000</v>
      </c>
      <c r="D26" s="11" t="str">
        <f t="shared" si="3"/>
        <v>일반회원</v>
      </c>
      <c r="G26" s="3">
        <v>51008</v>
      </c>
      <c r="H26" s="3" t="s">
        <v>94</v>
      </c>
      <c r="I26" s="3" t="s">
        <v>85</v>
      </c>
      <c r="J26" s="3"/>
    </row>
    <row r="27" spans="1:10" s="10" customFormat="1" ht="18" customHeight="1">
      <c r="A27" s="3" t="s">
        <v>64</v>
      </c>
      <c r="B27" s="6" t="s">
        <v>56</v>
      </c>
      <c r="C27" s="12">
        <v>9200000</v>
      </c>
      <c r="D27" s="11" t="str">
        <f t="shared" si="3"/>
        <v>골드회원</v>
      </c>
      <c r="G27" s="3">
        <v>51009</v>
      </c>
      <c r="H27" s="3" t="s">
        <v>95</v>
      </c>
      <c r="I27" s="3" t="s">
        <v>88</v>
      </c>
      <c r="J27" s="3" t="s">
        <v>86</v>
      </c>
    </row>
    <row r="28" spans="1:10" s="10" customFormat="1" ht="18" customHeight="1">
      <c r="A28" s="3" t="s">
        <v>98</v>
      </c>
      <c r="B28" s="6" t="s">
        <v>57</v>
      </c>
      <c r="C28" s="13">
        <v>1600000</v>
      </c>
      <c r="D28" s="11" t="str">
        <f t="shared" si="3"/>
        <v>일반회원</v>
      </c>
      <c r="G28" s="3">
        <v>51010</v>
      </c>
      <c r="H28" s="3" t="s">
        <v>96</v>
      </c>
      <c r="I28" s="3" t="s">
        <v>85</v>
      </c>
      <c r="J28" s="3"/>
    </row>
    <row r="29" spans="1:10" ht="18" customHeight="1">
      <c r="G29" s="10"/>
      <c r="H29" s="10"/>
      <c r="I29" s="10"/>
      <c r="J29" s="10"/>
    </row>
    <row r="30" spans="1:10" ht="18" customHeight="1">
      <c r="A30" s="3" t="s">
        <v>67</v>
      </c>
      <c r="B30" s="3" t="s">
        <v>46</v>
      </c>
      <c r="C30" s="10"/>
      <c r="G30" s="10"/>
      <c r="H30" s="15" t="s">
        <v>97</v>
      </c>
      <c r="I30" s="15"/>
      <c r="J30" s="3">
        <f>DCOUNTA(G18:J28,I18,I18:J19)</f>
        <v>3</v>
      </c>
    </row>
    <row r="31" spans="1:10" ht="18" customHeight="1">
      <c r="A31" s="3" t="s">
        <v>68</v>
      </c>
      <c r="B31" s="3" t="s">
        <v>78</v>
      </c>
      <c r="C31" s="10"/>
    </row>
    <row r="32" spans="1:10" ht="18" customHeight="1">
      <c r="A32" s="3" t="s">
        <v>69</v>
      </c>
      <c r="B32" s="3" t="s">
        <v>73</v>
      </c>
      <c r="C32" s="10"/>
    </row>
    <row r="33" spans="1:3" ht="18" customHeight="1">
      <c r="A33" s="3" t="s">
        <v>70</v>
      </c>
      <c r="B33" s="3" t="s">
        <v>79</v>
      </c>
      <c r="C33" s="10"/>
    </row>
    <row r="34" spans="1:3" ht="18" customHeight="1">
      <c r="A34" s="3" t="s">
        <v>71</v>
      </c>
      <c r="B34" s="3" t="s">
        <v>74</v>
      </c>
      <c r="C34" s="10"/>
    </row>
    <row r="35" spans="1:3" ht="18" customHeight="1">
      <c r="A35" s="3" t="s">
        <v>72</v>
      </c>
      <c r="B35" s="3" t="s">
        <v>75</v>
      </c>
      <c r="C35" s="10"/>
    </row>
  </sheetData>
  <mergeCells count="1">
    <mergeCell ref="H30:I30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계산작업</vt:lpstr>
    </vt:vector>
  </TitlesOfParts>
  <Company>유니텔연수원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흥미로운 ICT수업을 위한 엑셀파워포인트 익히기 과정 과제</dc:title>
  <dc:creator>첨삭강사</dc:creator>
  <cp:lastModifiedBy>master</cp:lastModifiedBy>
  <dcterms:created xsi:type="dcterms:W3CDTF">2010-04-15T07:38:40Z</dcterms:created>
  <dcterms:modified xsi:type="dcterms:W3CDTF">2011-02-07T23:19:36Z</dcterms:modified>
</cp:coreProperties>
</file>